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8915" windowHeight="115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R15" i="1" l="1"/>
  <c r="R19" i="1"/>
  <c r="R22" i="1"/>
  <c r="P22" i="1"/>
  <c r="N22" i="1"/>
  <c r="M22" i="1"/>
  <c r="L22" i="1"/>
  <c r="J22" i="1"/>
  <c r="I22" i="1"/>
  <c r="H22" i="1"/>
  <c r="F22" i="1"/>
  <c r="E22" i="1"/>
  <c r="P19" i="1"/>
  <c r="N19" i="1"/>
  <c r="M19" i="1"/>
  <c r="L19" i="1"/>
  <c r="J19" i="1"/>
  <c r="I19" i="1"/>
  <c r="H19" i="1"/>
  <c r="F19" i="1"/>
  <c r="E19" i="1"/>
  <c r="P15" i="1"/>
  <c r="N15" i="1"/>
  <c r="N23" i="1" s="1"/>
  <c r="L15" i="1"/>
  <c r="L23" i="1" s="1"/>
  <c r="M15" i="1"/>
  <c r="M23" i="1" s="1"/>
  <c r="J15" i="1"/>
  <c r="I15" i="1"/>
  <c r="I23" i="1" s="1"/>
  <c r="H15" i="1"/>
  <c r="F15" i="1"/>
  <c r="E15" i="1"/>
  <c r="E23" i="1" s="1"/>
  <c r="P23" i="1" l="1"/>
</calcChain>
</file>

<file path=xl/sharedStrings.xml><?xml version="1.0" encoding="utf-8"?>
<sst xmlns="http://schemas.openxmlformats.org/spreadsheetml/2006/main" count="45" uniqueCount="37">
  <si>
    <t>MUNICIPIO DE: Ayuntamiento Caborca, SONORA.</t>
  </si>
  <si>
    <t>PERÍODO: DEL  1 de enero al  30 de junio de  2017</t>
  </si>
  <si>
    <t/>
  </si>
  <si>
    <t>PERIODO</t>
  </si>
  <si>
    <t>MODIFICACION</t>
  </si>
  <si>
    <t>PRESUPUESTO</t>
  </si>
  <si>
    <t>VARIACION</t>
  </si>
  <si>
    <t>CLAVE</t>
  </si>
  <si>
    <t>CAPITULO</t>
  </si>
  <si>
    <t>INICIAL</t>
  </si>
  <si>
    <t>AMPL</t>
  </si>
  <si>
    <t>REDACC</t>
  </si>
  <si>
    <t>MODIFICADO</t>
  </si>
  <si>
    <t>COMPROMETIDO</t>
  </si>
  <si>
    <t>DEVENGADO</t>
  </si>
  <si>
    <t>EJERCIDO</t>
  </si>
  <si>
    <t>PAGADO</t>
  </si>
  <si>
    <t>IMPORTE</t>
  </si>
  <si>
    <t>%</t>
  </si>
  <si>
    <t>CAPITULO 1000 SERVICIOS PERSONALES</t>
  </si>
  <si>
    <t>CAPITULO 2000 MATERIALES Y SUMINISTROS</t>
  </si>
  <si>
    <t>CAPITULO 3000 SERVICIOS GENERALES</t>
  </si>
  <si>
    <t>CAPITULO 4000 TRANSF, ASIGNAC, SUBS Y OTRAS</t>
  </si>
  <si>
    <t>CAPITULO 5000 BIENES MUEBLES, INMUEBLES E INTAN.</t>
  </si>
  <si>
    <t>CAPITULO 6000 INVERSION PUBLICA</t>
  </si>
  <si>
    <t>CAPITULO 9000 DEUDA PUBLICA</t>
  </si>
  <si>
    <t>Total</t>
  </si>
  <si>
    <t>Declaramos bajo protesta de decir verdad que los estados financieros y sus notas son razonablemente correctos y son propiedad del emisor.</t>
  </si>
  <si>
    <t>PRESIDENTE</t>
  </si>
  <si>
    <t>TESORERO</t>
  </si>
  <si>
    <t>Q.B. Karina Garcia Gutierrez</t>
  </si>
  <si>
    <t>C.P. Irina Franco Martinez</t>
  </si>
  <si>
    <t>ANEXO 9A</t>
  </si>
  <si>
    <t>CONSOLIDADO DE EGRESOS CLASIFICACIÓN ECONOMICA (POR TIPO DEL GASTO)</t>
  </si>
  <si>
    <t>GASTO CORRIENTE</t>
  </si>
  <si>
    <t>GASTO DE CAPITAL</t>
  </si>
  <si>
    <t>AMPORTIZACION DE LA DEUDA Y DISMINUCION DE PASIVO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</si>
</sst>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80A]#,##0;\(#,##0\)"/>
    <numFmt numFmtId="165" formatCode="[$-1080A]0.00;\(0.00\)"/>
  </numFmts>
  <fonts count="9">
    <font>
      <sz val="11"/>
      <color theme="1"/>
      <name val="Calibri"/>
      <family val="2"/>
      <scheme val="minor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b/>
      <sz val="8"/>
      <color rgb="FF000000"/>
      <name val="Arial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Fill="1" applyBorder="1"/>
    <xf numFmtId="0" fontId="5" fillId="2" borderId="1" xfId="0" applyNumberFormat="1" applyFont="1" applyFill="1" applyBorder="1" applyAlignment="1">
      <alignment horizontal="center" vertical="top" wrapText="1" readingOrder="1"/>
    </xf>
    <xf numFmtId="0" fontId="5" fillId="2" borderId="1" xfId="0" applyNumberFormat="1" applyFont="1" applyFill="1" applyBorder="1" applyAlignment="1">
      <alignment vertical="top" wrapText="1" readingOrder="1"/>
    </xf>
    <xf numFmtId="164" fontId="5" fillId="0" borderId="1" xfId="0" applyNumberFormat="1" applyFont="1" applyFill="1" applyBorder="1" applyAlignment="1">
      <alignment vertical="top" wrapText="1" readingOrder="1"/>
    </xf>
    <xf numFmtId="164" fontId="6" fillId="0" borderId="1" xfId="0" applyNumberFormat="1" applyFont="1" applyFill="1" applyBorder="1" applyAlignment="1">
      <alignment vertical="top" wrapText="1" readingOrder="1"/>
    </xf>
    <xf numFmtId="164" fontId="7" fillId="0" borderId="1" xfId="0" applyNumberFormat="1" applyFont="1" applyFill="1" applyBorder="1" applyAlignment="1">
      <alignment vertical="top" wrapText="1" readingOrder="1"/>
    </xf>
    <xf numFmtId="0" fontId="5" fillId="2" borderId="6" xfId="0" applyNumberFormat="1" applyFont="1" applyFill="1" applyBorder="1" applyAlignment="1">
      <alignment horizontal="center" vertical="top" wrapText="1" readingOrder="1"/>
    </xf>
    <xf numFmtId="0" fontId="5" fillId="2" borderId="6" xfId="0" applyNumberFormat="1" applyFont="1" applyFill="1" applyBorder="1" applyAlignment="1">
      <alignment vertical="top" wrapText="1" readingOrder="1"/>
    </xf>
    <xf numFmtId="0" fontId="5" fillId="2" borderId="10" xfId="0" applyNumberFormat="1" applyFont="1" applyFill="1" applyBorder="1" applyAlignment="1">
      <alignment horizontal="center" vertical="top" wrapText="1" readingOrder="1"/>
    </xf>
    <xf numFmtId="165" fontId="5" fillId="0" borderId="10" xfId="0" applyNumberFormat="1" applyFont="1" applyFill="1" applyBorder="1" applyAlignment="1">
      <alignment horizontal="center" vertical="top" wrapText="1" readingOrder="1"/>
    </xf>
    <xf numFmtId="165" fontId="7" fillId="0" borderId="10" xfId="0" applyNumberFormat="1" applyFont="1" applyFill="1" applyBorder="1" applyAlignment="1">
      <alignment horizontal="center" vertical="top" wrapText="1" readingOrder="1"/>
    </xf>
    <xf numFmtId="165" fontId="6" fillId="0" borderId="10" xfId="0" applyNumberFormat="1" applyFont="1" applyFill="1" applyBorder="1" applyAlignment="1">
      <alignment horizontal="center" vertical="top" wrapText="1" readingOrder="1"/>
    </xf>
    <xf numFmtId="164" fontId="5" fillId="2" borderId="14" xfId="0" applyNumberFormat="1" applyFont="1" applyFill="1" applyBorder="1" applyAlignment="1">
      <alignment vertical="top" wrapText="1" readingOrder="1"/>
    </xf>
    <xf numFmtId="10" fontId="5" fillId="2" borderId="16" xfId="0" applyNumberFormat="1" applyFont="1" applyFill="1" applyBorder="1" applyAlignment="1">
      <alignment horizontal="center" vertical="top" wrapText="1" readingOrder="1"/>
    </xf>
    <xf numFmtId="0" fontId="4" fillId="0" borderId="0" xfId="0" applyNumberFormat="1" applyFont="1" applyFill="1" applyBorder="1" applyAlignment="1">
      <alignment vertical="top" wrapText="1" readingOrder="1"/>
    </xf>
    <xf numFmtId="0" fontId="2" fillId="0" borderId="0" xfId="0" applyFont="1" applyFill="1" applyBorder="1"/>
    <xf numFmtId="0" fontId="2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 wrapText="1" readingOrder="1"/>
    </xf>
    <xf numFmtId="0" fontId="5" fillId="2" borderId="12" xfId="0" applyNumberFormat="1" applyFont="1" applyFill="1" applyBorder="1" applyAlignment="1">
      <alignment vertical="top" wrapText="1" readingOrder="1"/>
    </xf>
    <xf numFmtId="0" fontId="2" fillId="0" borderId="13" xfId="0" applyNumberFormat="1" applyFont="1" applyFill="1" applyBorder="1" applyAlignment="1">
      <alignment vertical="top" wrapText="1"/>
    </xf>
    <xf numFmtId="0" fontId="5" fillId="2" borderId="14" xfId="0" applyNumberFormat="1" applyFont="1" applyFill="1" applyBorder="1" applyAlignment="1">
      <alignment horizontal="right" vertical="top" wrapText="1" readingOrder="1"/>
    </xf>
    <xf numFmtId="164" fontId="5" fillId="2" borderId="15" xfId="0" applyNumberFormat="1" applyFont="1" applyFill="1" applyBorder="1" applyAlignment="1">
      <alignment vertical="top" wrapText="1" readingOrder="1"/>
    </xf>
    <xf numFmtId="164" fontId="5" fillId="2" borderId="13" xfId="0" applyNumberFormat="1" applyFont="1" applyFill="1" applyBorder="1" applyAlignment="1">
      <alignment vertical="top" wrapText="1" readingOrder="1"/>
    </xf>
    <xf numFmtId="0" fontId="2" fillId="0" borderId="0" xfId="0" applyFont="1" applyFill="1" applyBorder="1" applyAlignment="1">
      <alignment horizontal="center"/>
    </xf>
    <xf numFmtId="0" fontId="6" fillId="0" borderId="11" xfId="0" applyNumberFormat="1" applyFont="1" applyFill="1" applyBorder="1" applyAlignment="1">
      <alignment vertical="top" wrapText="1" readingOrder="1"/>
    </xf>
    <xf numFmtId="0" fontId="6" fillId="0" borderId="2" xfId="0" applyNumberFormat="1" applyFont="1" applyFill="1" applyBorder="1" applyAlignment="1">
      <alignment vertical="top" wrapText="1" readingOrder="1"/>
    </xf>
    <xf numFmtId="0" fontId="7" fillId="0" borderId="3" xfId="0" applyNumberFormat="1" applyFont="1" applyFill="1" applyBorder="1" applyAlignment="1">
      <alignment horizontal="center" vertical="top" wrapText="1" readingOrder="1"/>
    </xf>
    <xf numFmtId="0" fontId="7" fillId="0" borderId="2" xfId="0" applyNumberFormat="1" applyFont="1" applyFill="1" applyBorder="1" applyAlignment="1">
      <alignment horizontal="center" vertical="top" wrapText="1" readingOrder="1"/>
    </xf>
    <xf numFmtId="164" fontId="7" fillId="0" borderId="3" xfId="0" applyNumberFormat="1" applyFont="1" applyFill="1" applyBorder="1" applyAlignment="1">
      <alignment vertical="top" wrapText="1" readingOrder="1"/>
    </xf>
    <xf numFmtId="164" fontId="7" fillId="0" borderId="2" xfId="0" applyNumberFormat="1" applyFont="1" applyFill="1" applyBorder="1" applyAlignment="1">
      <alignment vertical="top" wrapText="1" readingOrder="1"/>
    </xf>
    <xf numFmtId="0" fontId="5" fillId="0" borderId="9" xfId="0" applyNumberFormat="1" applyFont="1" applyFill="1" applyBorder="1" applyAlignment="1">
      <alignment vertical="top" wrapText="1" readingOrder="1"/>
    </xf>
    <xf numFmtId="0" fontId="2" fillId="0" borderId="2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 readingOrder="1"/>
    </xf>
    <xf numFmtId="164" fontId="5" fillId="0" borderId="1" xfId="0" applyNumberFormat="1" applyFont="1" applyFill="1" applyBorder="1" applyAlignment="1">
      <alignment vertical="top" wrapText="1" readingOrder="1"/>
    </xf>
    <xf numFmtId="164" fontId="6" fillId="0" borderId="3" xfId="0" applyNumberFormat="1" applyFont="1" applyFill="1" applyBorder="1" applyAlignment="1">
      <alignment horizontal="center" vertical="top" wrapText="1" readingOrder="1"/>
    </xf>
    <xf numFmtId="164" fontId="6" fillId="0" borderId="2" xfId="0" applyNumberFormat="1" applyFont="1" applyFill="1" applyBorder="1" applyAlignment="1">
      <alignment horizontal="center" vertical="top" wrapText="1" readingOrder="1"/>
    </xf>
    <xf numFmtId="0" fontId="6" fillId="0" borderId="11" xfId="0" applyNumberFormat="1" applyFont="1" applyFill="1" applyBorder="1" applyAlignment="1">
      <alignment horizontal="left" vertical="top" wrapText="1" readingOrder="1"/>
    </xf>
    <xf numFmtId="0" fontId="2" fillId="0" borderId="2" xfId="0" applyNumberFormat="1" applyFont="1" applyFill="1" applyBorder="1" applyAlignment="1">
      <alignment horizontal="left" vertical="top" wrapText="1"/>
    </xf>
    <xf numFmtId="0" fontId="8" fillId="0" borderId="2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vertical="top" wrapText="1" readingOrder="1"/>
    </xf>
    <xf numFmtId="0" fontId="8" fillId="0" borderId="2" xfId="0" applyNumberFormat="1" applyFont="1" applyFill="1" applyBorder="1" applyAlignment="1">
      <alignment vertical="top" wrapText="1"/>
    </xf>
    <xf numFmtId="0" fontId="6" fillId="0" borderId="11" xfId="0" applyNumberFormat="1" applyFont="1" applyFill="1" applyBorder="1" applyAlignment="1">
      <alignment horizontal="center" vertical="top" wrapText="1" readingOrder="1"/>
    </xf>
    <xf numFmtId="0" fontId="6" fillId="0" borderId="2" xfId="0" applyNumberFormat="1" applyFont="1" applyFill="1" applyBorder="1" applyAlignment="1">
      <alignment horizontal="center" vertical="top" wrapText="1" readingOrder="1"/>
    </xf>
    <xf numFmtId="0" fontId="6" fillId="0" borderId="9" xfId="0" applyNumberFormat="1" applyFont="1" applyFill="1" applyBorder="1" applyAlignment="1">
      <alignment vertical="top" wrapText="1" readingOrder="1"/>
    </xf>
    <xf numFmtId="0" fontId="8" fillId="0" borderId="2" xfId="0" applyNumberFormat="1" applyFont="1" applyFill="1" applyBorder="1" applyAlignment="1">
      <alignment horizontal="center" vertical="top" wrapText="1" readingOrder="1"/>
    </xf>
    <xf numFmtId="164" fontId="7" fillId="0" borderId="3" xfId="0" applyNumberFormat="1" applyFont="1" applyFill="1" applyBorder="1" applyAlignment="1">
      <alignment horizontal="center" vertical="top" wrapText="1" readingOrder="1"/>
    </xf>
    <xf numFmtId="164" fontId="7" fillId="0" borderId="2" xfId="0" applyNumberFormat="1" applyFont="1" applyFill="1" applyBorder="1" applyAlignment="1">
      <alignment horizontal="center" vertical="top" wrapText="1" readingOrder="1"/>
    </xf>
    <xf numFmtId="0" fontId="5" fillId="2" borderId="6" xfId="0" applyNumberFormat="1" applyFont="1" applyFill="1" applyBorder="1" applyAlignment="1">
      <alignment horizontal="center" vertical="top" wrapText="1" readingOrder="1"/>
    </xf>
    <xf numFmtId="0" fontId="2" fillId="0" borderId="7" xfId="0" applyNumberFormat="1" applyFont="1" applyFill="1" applyBorder="1" applyAlignment="1">
      <alignment vertical="top" wrapText="1"/>
    </xf>
    <xf numFmtId="0" fontId="2" fillId="0" borderId="8" xfId="0" applyNumberFormat="1" applyFont="1" applyFill="1" applyBorder="1" applyAlignment="1">
      <alignment vertical="top" wrapText="1"/>
    </xf>
    <xf numFmtId="0" fontId="5" fillId="2" borderId="9" xfId="0" applyNumberFormat="1" applyFont="1" applyFill="1" applyBorder="1" applyAlignment="1">
      <alignment vertical="top" wrapText="1" readingOrder="1"/>
    </xf>
    <xf numFmtId="0" fontId="5" fillId="2" borderId="1" xfId="0" applyNumberFormat="1" applyFont="1" applyFill="1" applyBorder="1" applyAlignment="1">
      <alignment vertical="top" wrapText="1" readingOrder="1"/>
    </xf>
    <xf numFmtId="0" fontId="5" fillId="2" borderId="1" xfId="0" applyNumberFormat="1" applyFont="1" applyFill="1" applyBorder="1" applyAlignment="1">
      <alignment horizontal="center" vertical="top" wrapText="1" readingOrder="1"/>
    </xf>
    <xf numFmtId="0" fontId="1" fillId="0" borderId="0" xfId="0" applyNumberFormat="1" applyFont="1" applyFill="1" applyBorder="1" applyAlignment="1">
      <alignment horizontal="center" vertical="top" wrapText="1" readingOrder="1"/>
    </xf>
    <xf numFmtId="0" fontId="3" fillId="0" borderId="0" xfId="0" applyNumberFormat="1" applyFont="1" applyFill="1" applyBorder="1" applyAlignment="1">
      <alignment horizontal="right" vertical="top" wrapText="1" readingOrder="1"/>
    </xf>
    <xf numFmtId="0" fontId="5" fillId="2" borderId="4" xfId="0" applyNumberFormat="1" applyFont="1" applyFill="1" applyBorder="1" applyAlignment="1">
      <alignment vertical="top" wrapText="1" readingOrder="1"/>
    </xf>
    <xf numFmtId="0" fontId="2" fillId="0" borderId="5" xfId="0" applyNumberFormat="1" applyFont="1" applyFill="1" applyBorder="1" applyAlignment="1">
      <alignment vertical="top" wrapText="1"/>
    </xf>
    <xf numFmtId="0" fontId="5" fillId="2" borderId="6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workbookViewId="0">
      <selection activeCell="D28" sqref="D28:F28"/>
    </sheetView>
  </sheetViews>
  <sheetFormatPr baseColWidth="10" defaultRowHeight="15"/>
  <cols>
    <col min="1" max="1" width="5" style="1" customWidth="1"/>
    <col min="2" max="2" width="2" style="1" customWidth="1"/>
    <col min="3" max="3" width="13" style="1" customWidth="1"/>
    <col min="4" max="4" width="39" style="1" customWidth="1"/>
    <col min="5" max="5" width="12.7109375" style="1" customWidth="1"/>
    <col min="6" max="6" width="6.42578125" style="1" customWidth="1"/>
    <col min="7" max="7" width="1.7109375" style="1" customWidth="1"/>
    <col min="8" max="8" width="8.140625" style="1" customWidth="1"/>
    <col min="9" max="9" width="11.5703125" style="1" customWidth="1"/>
    <col min="10" max="10" width="3.5703125" style="1" customWidth="1"/>
    <col min="11" max="11" width="10.85546875" style="1" customWidth="1"/>
    <col min="12" max="12" width="11.42578125" style="1" customWidth="1"/>
    <col min="13" max="13" width="9.7109375" style="1" customWidth="1"/>
    <col min="14" max="14" width="9.42578125" style="1" customWidth="1"/>
    <col min="15" max="15" width="9" style="1" customWidth="1"/>
    <col min="16" max="16" width="3.85546875" style="1" customWidth="1"/>
    <col min="17" max="17" width="5.7109375" style="1" customWidth="1"/>
    <col min="18" max="18" width="12.140625" style="1" customWidth="1"/>
    <col min="19" max="19" width="0.42578125" style="1" customWidth="1"/>
    <col min="20" max="16384" width="11.42578125" style="1"/>
  </cols>
  <sheetData>
    <row r="1" spans="1:18" ht="27" customHeight="1">
      <c r="A1" s="54" t="s">
        <v>33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3" spans="1:18">
      <c r="A3" s="55" t="s">
        <v>32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</row>
    <row r="5" spans="1:18">
      <c r="A5" s="15" t="s">
        <v>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</row>
    <row r="7" spans="1:18">
      <c r="A7" s="15" t="s">
        <v>1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9" spans="1:18" ht="24" customHeight="1">
      <c r="A9" s="56" t="s">
        <v>2</v>
      </c>
      <c r="B9" s="57"/>
      <c r="C9" s="58" t="s">
        <v>2</v>
      </c>
      <c r="D9" s="57"/>
      <c r="E9" s="7" t="s">
        <v>3</v>
      </c>
      <c r="F9" s="48" t="s">
        <v>4</v>
      </c>
      <c r="G9" s="49"/>
      <c r="H9" s="57"/>
      <c r="I9" s="7" t="s">
        <v>5</v>
      </c>
      <c r="J9" s="58" t="s">
        <v>2</v>
      </c>
      <c r="K9" s="57"/>
      <c r="L9" s="8" t="s">
        <v>2</v>
      </c>
      <c r="M9" s="8" t="s">
        <v>2</v>
      </c>
      <c r="N9" s="58" t="s">
        <v>2</v>
      </c>
      <c r="O9" s="57"/>
      <c r="P9" s="48" t="s">
        <v>6</v>
      </c>
      <c r="Q9" s="49"/>
      <c r="R9" s="50"/>
    </row>
    <row r="10" spans="1:18" ht="24" customHeight="1">
      <c r="A10" s="51" t="s">
        <v>7</v>
      </c>
      <c r="B10" s="32"/>
      <c r="C10" s="52" t="s">
        <v>8</v>
      </c>
      <c r="D10" s="32"/>
      <c r="E10" s="2" t="s">
        <v>9</v>
      </c>
      <c r="F10" s="53" t="s">
        <v>10</v>
      </c>
      <c r="G10" s="32"/>
      <c r="H10" s="2" t="s">
        <v>11</v>
      </c>
      <c r="I10" s="2" t="s">
        <v>12</v>
      </c>
      <c r="J10" s="52" t="s">
        <v>13</v>
      </c>
      <c r="K10" s="32"/>
      <c r="L10" s="3" t="s">
        <v>14</v>
      </c>
      <c r="M10" s="3" t="s">
        <v>15</v>
      </c>
      <c r="N10" s="52" t="s">
        <v>16</v>
      </c>
      <c r="O10" s="32"/>
      <c r="P10" s="53" t="s">
        <v>17</v>
      </c>
      <c r="Q10" s="32"/>
      <c r="R10" s="9" t="s">
        <v>18</v>
      </c>
    </row>
    <row r="11" spans="1:18" ht="24" customHeight="1">
      <c r="A11" s="31">
        <v>1000</v>
      </c>
      <c r="B11" s="32"/>
      <c r="C11" s="33" t="s">
        <v>19</v>
      </c>
      <c r="D11" s="32"/>
      <c r="E11" s="4">
        <v>64548807</v>
      </c>
      <c r="F11" s="34">
        <v>0</v>
      </c>
      <c r="G11" s="32"/>
      <c r="H11" s="4">
        <v>0</v>
      </c>
      <c r="I11" s="4">
        <v>64548807</v>
      </c>
      <c r="J11" s="34">
        <v>63517095.649999999</v>
      </c>
      <c r="K11" s="32"/>
      <c r="L11" s="4">
        <v>63940933.490000002</v>
      </c>
      <c r="M11" s="4">
        <v>63276914.600000001</v>
      </c>
      <c r="N11" s="34">
        <v>62917426.740000002</v>
      </c>
      <c r="O11" s="32"/>
      <c r="P11" s="34">
        <v>607873.51</v>
      </c>
      <c r="Q11" s="32"/>
      <c r="R11" s="10">
        <v>0.94172694779626198</v>
      </c>
    </row>
    <row r="12" spans="1:18" ht="24" customHeight="1">
      <c r="A12" s="31">
        <v>2000</v>
      </c>
      <c r="B12" s="32"/>
      <c r="C12" s="33" t="s">
        <v>20</v>
      </c>
      <c r="D12" s="32"/>
      <c r="E12" s="4">
        <v>6836640</v>
      </c>
      <c r="F12" s="34">
        <v>0</v>
      </c>
      <c r="G12" s="32"/>
      <c r="H12" s="4">
        <v>0</v>
      </c>
      <c r="I12" s="4">
        <v>6836640</v>
      </c>
      <c r="J12" s="34">
        <v>10124128.220000001</v>
      </c>
      <c r="K12" s="32"/>
      <c r="L12" s="4">
        <v>9989640.0099999998</v>
      </c>
      <c r="M12" s="4">
        <v>8645976.0099999998</v>
      </c>
      <c r="N12" s="34">
        <v>8645971.0099999998</v>
      </c>
      <c r="O12" s="32"/>
      <c r="P12" s="34">
        <v>-3153000.01</v>
      </c>
      <c r="Q12" s="32"/>
      <c r="R12" s="10">
        <v>-46.119146393549997</v>
      </c>
    </row>
    <row r="13" spans="1:18" ht="24" customHeight="1">
      <c r="A13" s="31">
        <v>3000</v>
      </c>
      <c r="B13" s="32"/>
      <c r="C13" s="33" t="s">
        <v>21</v>
      </c>
      <c r="D13" s="32"/>
      <c r="E13" s="4">
        <v>17762858</v>
      </c>
      <c r="F13" s="34">
        <v>0</v>
      </c>
      <c r="G13" s="32"/>
      <c r="H13" s="4">
        <v>0</v>
      </c>
      <c r="I13" s="4">
        <v>17762858</v>
      </c>
      <c r="J13" s="34">
        <v>23938726.23</v>
      </c>
      <c r="K13" s="32"/>
      <c r="L13" s="4">
        <v>22357494.77</v>
      </c>
      <c r="M13" s="4">
        <v>20279587.940000001</v>
      </c>
      <c r="N13" s="34">
        <v>20265918.640000001</v>
      </c>
      <c r="O13" s="32"/>
      <c r="P13" s="34">
        <v>-4594636.7699999996</v>
      </c>
      <c r="Q13" s="32"/>
      <c r="R13" s="10">
        <v>-25.866540001614599</v>
      </c>
    </row>
    <row r="14" spans="1:18" ht="24" customHeight="1">
      <c r="A14" s="31">
        <v>4000</v>
      </c>
      <c r="B14" s="32"/>
      <c r="C14" s="33" t="s">
        <v>22</v>
      </c>
      <c r="D14" s="32"/>
      <c r="E14" s="4">
        <v>49319982</v>
      </c>
      <c r="F14" s="34">
        <v>0</v>
      </c>
      <c r="G14" s="32"/>
      <c r="H14" s="4">
        <v>0</v>
      </c>
      <c r="I14" s="4">
        <v>49319982</v>
      </c>
      <c r="J14" s="34">
        <v>50279244.18</v>
      </c>
      <c r="K14" s="32"/>
      <c r="L14" s="4">
        <v>50273811.18</v>
      </c>
      <c r="M14" s="4">
        <v>50095630.380000003</v>
      </c>
      <c r="N14" s="34">
        <v>50095630.380000003</v>
      </c>
      <c r="O14" s="32"/>
      <c r="P14" s="34">
        <v>-953829.18</v>
      </c>
      <c r="Q14" s="32"/>
      <c r="R14" s="10">
        <v>-1.9339609248032601</v>
      </c>
    </row>
    <row r="15" spans="1:18" ht="24" customHeight="1">
      <c r="A15" s="44"/>
      <c r="B15" s="32"/>
      <c r="C15" s="27" t="s">
        <v>34</v>
      </c>
      <c r="D15" s="45"/>
      <c r="E15" s="6">
        <f>SUM(E11:E14)</f>
        <v>138468287</v>
      </c>
      <c r="F15" s="46">
        <f t="shared" ref="F15:M15" si="0">SUM(F11:F14)</f>
        <v>0</v>
      </c>
      <c r="G15" s="47"/>
      <c r="H15" s="6">
        <f t="shared" si="0"/>
        <v>0</v>
      </c>
      <c r="I15" s="6">
        <f t="shared" si="0"/>
        <v>138468287</v>
      </c>
      <c r="J15" s="46">
        <f>SUM(J11:K14)</f>
        <v>147859194.28</v>
      </c>
      <c r="K15" s="47"/>
      <c r="L15" s="6">
        <f t="shared" si="0"/>
        <v>146561879.44999999</v>
      </c>
      <c r="M15" s="6">
        <f t="shared" si="0"/>
        <v>142298108.93000001</v>
      </c>
      <c r="N15" s="46">
        <f>SUM(N11:O14)</f>
        <v>141924946.77000001</v>
      </c>
      <c r="O15" s="47"/>
      <c r="P15" s="46">
        <f>SUM(P11:Q14)</f>
        <v>-8093592.4499999993</v>
      </c>
      <c r="Q15" s="47"/>
      <c r="R15" s="11">
        <f>SUM(R11:R14)</f>
        <v>-72.977920372171596</v>
      </c>
    </row>
    <row r="16" spans="1:18" ht="24" customHeight="1">
      <c r="A16" s="42"/>
      <c r="B16" s="43"/>
      <c r="C16" s="27"/>
      <c r="D16" s="28"/>
      <c r="E16" s="5"/>
      <c r="F16" s="35"/>
      <c r="G16" s="36"/>
      <c r="H16" s="5"/>
      <c r="I16" s="5"/>
      <c r="J16" s="35"/>
      <c r="K16" s="36"/>
      <c r="L16" s="5"/>
      <c r="M16" s="5"/>
      <c r="N16" s="35"/>
      <c r="O16" s="36"/>
      <c r="P16" s="35"/>
      <c r="Q16" s="36"/>
      <c r="R16" s="12"/>
    </row>
    <row r="17" spans="1:18" ht="24" customHeight="1">
      <c r="A17" s="31">
        <v>5000</v>
      </c>
      <c r="B17" s="32"/>
      <c r="C17" s="33" t="s">
        <v>23</v>
      </c>
      <c r="D17" s="32"/>
      <c r="E17" s="4">
        <v>404466</v>
      </c>
      <c r="F17" s="34">
        <v>0</v>
      </c>
      <c r="G17" s="32"/>
      <c r="H17" s="4">
        <v>0</v>
      </c>
      <c r="I17" s="4">
        <v>404466</v>
      </c>
      <c r="J17" s="34">
        <v>275004.01</v>
      </c>
      <c r="K17" s="32"/>
      <c r="L17" s="4">
        <v>177282.04</v>
      </c>
      <c r="M17" s="4">
        <v>110472.4</v>
      </c>
      <c r="N17" s="34">
        <v>110472.4</v>
      </c>
      <c r="O17" s="32"/>
      <c r="P17" s="34">
        <v>227183.96</v>
      </c>
      <c r="Q17" s="32"/>
      <c r="R17" s="10">
        <v>56.168864626445703</v>
      </c>
    </row>
    <row r="18" spans="1:18" ht="24" customHeight="1">
      <c r="A18" s="31">
        <v>6000</v>
      </c>
      <c r="B18" s="32"/>
      <c r="C18" s="33" t="s">
        <v>24</v>
      </c>
      <c r="D18" s="32"/>
      <c r="E18" s="4">
        <v>27616186</v>
      </c>
      <c r="F18" s="34">
        <v>0</v>
      </c>
      <c r="G18" s="32"/>
      <c r="H18" s="4">
        <v>0</v>
      </c>
      <c r="I18" s="4">
        <v>27616186</v>
      </c>
      <c r="J18" s="34">
        <v>73534329.450000003</v>
      </c>
      <c r="K18" s="32"/>
      <c r="L18" s="4">
        <v>33352845.370000001</v>
      </c>
      <c r="M18" s="4">
        <v>30071444.52</v>
      </c>
      <c r="N18" s="34">
        <v>30071444.52</v>
      </c>
      <c r="O18" s="32"/>
      <c r="P18" s="34">
        <v>-5736659.3700000001</v>
      </c>
      <c r="Q18" s="32"/>
      <c r="R18" s="10">
        <v>-20.7728155147854</v>
      </c>
    </row>
    <row r="19" spans="1:18" ht="24" customHeight="1">
      <c r="A19" s="37"/>
      <c r="B19" s="38"/>
      <c r="C19" s="27" t="s">
        <v>35</v>
      </c>
      <c r="D19" s="39"/>
      <c r="E19" s="6">
        <f>SUM(E17:E18)</f>
        <v>28020652</v>
      </c>
      <c r="F19" s="40">
        <f>SUM(F17:G18)</f>
        <v>0</v>
      </c>
      <c r="G19" s="41"/>
      <c r="H19" s="6">
        <f>SUM(H17:H18)</f>
        <v>0</v>
      </c>
      <c r="I19" s="6">
        <f>SUM(I17:I18)</f>
        <v>28020652</v>
      </c>
      <c r="J19" s="40">
        <f>SUM(J17:K18)</f>
        <v>73809333.460000008</v>
      </c>
      <c r="K19" s="41"/>
      <c r="L19" s="6">
        <f>SUM(L17:L18)</f>
        <v>33530127.41</v>
      </c>
      <c r="M19" s="6">
        <f>SUM(M17:M18)</f>
        <v>30181916.919999998</v>
      </c>
      <c r="N19" s="40">
        <f>SUM(N17:O18)</f>
        <v>30181916.919999998</v>
      </c>
      <c r="O19" s="41"/>
      <c r="P19" s="40">
        <f>SUM(P17:Q18)</f>
        <v>-5509475.4100000001</v>
      </c>
      <c r="Q19" s="41"/>
      <c r="R19" s="12">
        <f>SUM(R17:R18)</f>
        <v>35.396049111660304</v>
      </c>
    </row>
    <row r="20" spans="1:18" ht="24" customHeight="1">
      <c r="A20" s="42"/>
      <c r="B20" s="43"/>
      <c r="C20" s="27"/>
      <c r="D20" s="28"/>
      <c r="E20" s="5"/>
      <c r="F20" s="35"/>
      <c r="G20" s="36"/>
      <c r="H20" s="5"/>
      <c r="I20" s="5"/>
      <c r="J20" s="35"/>
      <c r="K20" s="36"/>
      <c r="L20" s="5"/>
      <c r="M20" s="5"/>
      <c r="N20" s="35"/>
      <c r="O20" s="36"/>
      <c r="P20" s="35"/>
      <c r="Q20" s="36"/>
      <c r="R20" s="12"/>
    </row>
    <row r="21" spans="1:18" ht="24" customHeight="1">
      <c r="A21" s="31">
        <v>9000</v>
      </c>
      <c r="B21" s="32"/>
      <c r="C21" s="33" t="s">
        <v>25</v>
      </c>
      <c r="D21" s="32"/>
      <c r="E21" s="4">
        <v>27142025</v>
      </c>
      <c r="F21" s="34">
        <v>0</v>
      </c>
      <c r="G21" s="32"/>
      <c r="H21" s="4">
        <v>0</v>
      </c>
      <c r="I21" s="4">
        <v>27142025</v>
      </c>
      <c r="J21" s="34">
        <v>8315035.54</v>
      </c>
      <c r="K21" s="32"/>
      <c r="L21" s="4">
        <v>8315035.54</v>
      </c>
      <c r="M21" s="4">
        <v>8315035.54</v>
      </c>
      <c r="N21" s="34">
        <v>8315035.54</v>
      </c>
      <c r="O21" s="32"/>
      <c r="P21" s="34">
        <v>18826989.460000001</v>
      </c>
      <c r="Q21" s="32"/>
      <c r="R21" s="10">
        <v>69.364719323631903</v>
      </c>
    </row>
    <row r="22" spans="1:18" ht="24" customHeight="1">
      <c r="A22" s="25"/>
      <c r="B22" s="26"/>
      <c r="C22" s="27" t="s">
        <v>36</v>
      </c>
      <c r="D22" s="28"/>
      <c r="E22" s="6">
        <f>SUM(E21)</f>
        <v>27142025</v>
      </c>
      <c r="F22" s="29">
        <f>SUM(F21)</f>
        <v>0</v>
      </c>
      <c r="G22" s="30"/>
      <c r="H22" s="6">
        <f>SUM(H21)</f>
        <v>0</v>
      </c>
      <c r="I22" s="6">
        <f>SUM(I21)</f>
        <v>27142025</v>
      </c>
      <c r="J22" s="29">
        <f>SUM(J21)</f>
        <v>8315035.54</v>
      </c>
      <c r="K22" s="30"/>
      <c r="L22" s="6">
        <f>SUM(L21)</f>
        <v>8315035.54</v>
      </c>
      <c r="M22" s="6">
        <f>SUM(M21)</f>
        <v>8315035.54</v>
      </c>
      <c r="N22" s="29">
        <f>SUM(N21)</f>
        <v>8315035.54</v>
      </c>
      <c r="O22" s="30"/>
      <c r="P22" s="29">
        <f>SUM(P21)</f>
        <v>18826989.460000001</v>
      </c>
      <c r="Q22" s="30"/>
      <c r="R22" s="11">
        <f>SUM(R21)</f>
        <v>69.364719323631903</v>
      </c>
    </row>
    <row r="23" spans="1:18" ht="24" customHeight="1">
      <c r="A23" s="19" t="s">
        <v>2</v>
      </c>
      <c r="B23" s="20"/>
      <c r="C23" s="21" t="s">
        <v>26</v>
      </c>
      <c r="D23" s="20"/>
      <c r="E23" s="13">
        <f>+E15+E19+E22</f>
        <v>193630964</v>
      </c>
      <c r="F23" s="22">
        <v>0</v>
      </c>
      <c r="G23" s="23"/>
      <c r="H23" s="13">
        <v>0</v>
      </c>
      <c r="I23" s="13">
        <f>+I15+I19+I22</f>
        <v>193630964</v>
      </c>
      <c r="J23" s="22">
        <v>193630964</v>
      </c>
      <c r="K23" s="23"/>
      <c r="L23" s="13">
        <f>+L15+L19+L22</f>
        <v>188407042.39999998</v>
      </c>
      <c r="M23" s="13">
        <f>+M15+M19+M22</f>
        <v>180795061.38999999</v>
      </c>
      <c r="N23" s="22">
        <f>+N15+N19+N22</f>
        <v>180421899.22999999</v>
      </c>
      <c r="O23" s="23"/>
      <c r="P23" s="22">
        <f>+P15+P19+P22</f>
        <v>5223921.6000000015</v>
      </c>
      <c r="Q23" s="23"/>
      <c r="R23" s="14"/>
    </row>
    <row r="24" spans="1:18" ht="24" customHeight="1">
      <c r="N24" s="24"/>
      <c r="O24" s="24"/>
      <c r="P24" s="24"/>
      <c r="Q24" s="24"/>
    </row>
    <row r="25" spans="1:18">
      <c r="B25" s="15" t="s">
        <v>27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</row>
    <row r="27" spans="1:18">
      <c r="D27" s="15" t="s">
        <v>2</v>
      </c>
      <c r="E27" s="17"/>
      <c r="F27" s="17"/>
      <c r="K27" s="15" t="s">
        <v>2</v>
      </c>
      <c r="L27" s="17"/>
      <c r="M27" s="17"/>
      <c r="N27" s="17"/>
    </row>
    <row r="28" spans="1:18">
      <c r="D28" s="18" t="s">
        <v>28</v>
      </c>
      <c r="E28" s="16"/>
      <c r="F28" s="16"/>
      <c r="K28" s="18" t="s">
        <v>29</v>
      </c>
      <c r="L28" s="16"/>
      <c r="M28" s="16"/>
      <c r="N28" s="16"/>
    </row>
    <row r="30" spans="1:18">
      <c r="D30" s="18" t="s">
        <v>30</v>
      </c>
      <c r="E30" s="16"/>
      <c r="F30" s="16"/>
      <c r="K30" s="18" t="s">
        <v>31</v>
      </c>
      <c r="L30" s="16"/>
      <c r="M30" s="16"/>
      <c r="N30" s="16"/>
    </row>
  </sheetData>
  <mergeCells count="103">
    <mergeCell ref="P9:R9"/>
    <mergeCell ref="A10:B10"/>
    <mergeCell ref="C10:D10"/>
    <mergeCell ref="F10:G10"/>
    <mergeCell ref="J10:K10"/>
    <mergeCell ref="N10:O10"/>
    <mergeCell ref="P10:Q10"/>
    <mergeCell ref="A1:R1"/>
    <mergeCell ref="A3:R3"/>
    <mergeCell ref="A5:R5"/>
    <mergeCell ref="A7:R7"/>
    <mergeCell ref="A9:B9"/>
    <mergeCell ref="C9:D9"/>
    <mergeCell ref="F9:H9"/>
    <mergeCell ref="J9:K9"/>
    <mergeCell ref="N9:O9"/>
    <mergeCell ref="A12:B12"/>
    <mergeCell ref="C12:D12"/>
    <mergeCell ref="F12:G12"/>
    <mergeCell ref="J12:K12"/>
    <mergeCell ref="N12:O12"/>
    <mergeCell ref="P12:Q12"/>
    <mergeCell ref="A11:B11"/>
    <mergeCell ref="C11:D11"/>
    <mergeCell ref="F11:G11"/>
    <mergeCell ref="J11:K11"/>
    <mergeCell ref="N11:O11"/>
    <mergeCell ref="P11:Q11"/>
    <mergeCell ref="A14:B14"/>
    <mergeCell ref="C14:D14"/>
    <mergeCell ref="F14:G14"/>
    <mergeCell ref="J14:K14"/>
    <mergeCell ref="N14:O14"/>
    <mergeCell ref="P14:Q14"/>
    <mergeCell ref="A13:B13"/>
    <mergeCell ref="C13:D13"/>
    <mergeCell ref="F13:G13"/>
    <mergeCell ref="J13:K13"/>
    <mergeCell ref="N13:O13"/>
    <mergeCell ref="P13:Q13"/>
    <mergeCell ref="F16:G16"/>
    <mergeCell ref="J16:K16"/>
    <mergeCell ref="N16:O16"/>
    <mergeCell ref="P16:Q16"/>
    <mergeCell ref="A15:B15"/>
    <mergeCell ref="C15:D15"/>
    <mergeCell ref="F15:G15"/>
    <mergeCell ref="J15:K15"/>
    <mergeCell ref="N15:O15"/>
    <mergeCell ref="P15:Q15"/>
    <mergeCell ref="A16:B16"/>
    <mergeCell ref="C16:D16"/>
    <mergeCell ref="A18:B18"/>
    <mergeCell ref="C18:D18"/>
    <mergeCell ref="F18:G18"/>
    <mergeCell ref="J18:K18"/>
    <mergeCell ref="N18:O18"/>
    <mergeCell ref="P18:Q18"/>
    <mergeCell ref="A20:B20"/>
    <mergeCell ref="C20:D20"/>
    <mergeCell ref="A17:B17"/>
    <mergeCell ref="C17:D17"/>
    <mergeCell ref="F17:G17"/>
    <mergeCell ref="J17:K17"/>
    <mergeCell ref="N17:O17"/>
    <mergeCell ref="P17:Q17"/>
    <mergeCell ref="F20:G20"/>
    <mergeCell ref="J20:K20"/>
    <mergeCell ref="N20:O20"/>
    <mergeCell ref="P20:Q20"/>
    <mergeCell ref="A19:B19"/>
    <mergeCell ref="C19:D19"/>
    <mergeCell ref="F19:G19"/>
    <mergeCell ref="J19:K19"/>
    <mergeCell ref="N19:O19"/>
    <mergeCell ref="P19:Q19"/>
    <mergeCell ref="A22:B22"/>
    <mergeCell ref="C22:D22"/>
    <mergeCell ref="F22:G22"/>
    <mergeCell ref="J22:K22"/>
    <mergeCell ref="N22:O22"/>
    <mergeCell ref="P22:Q22"/>
    <mergeCell ref="A21:B21"/>
    <mergeCell ref="C21:D21"/>
    <mergeCell ref="F21:G21"/>
    <mergeCell ref="J21:K21"/>
    <mergeCell ref="N21:O21"/>
    <mergeCell ref="P21:Q21"/>
    <mergeCell ref="B25:P25"/>
    <mergeCell ref="D27:F27"/>
    <mergeCell ref="K27:N27"/>
    <mergeCell ref="D28:F28"/>
    <mergeCell ref="K28:N28"/>
    <mergeCell ref="D30:F30"/>
    <mergeCell ref="K30:N30"/>
    <mergeCell ref="A23:B23"/>
    <mergeCell ref="C23:D23"/>
    <mergeCell ref="F23:G23"/>
    <mergeCell ref="J23:K23"/>
    <mergeCell ref="N23:O23"/>
    <mergeCell ref="P23:Q23"/>
    <mergeCell ref="N24:O24"/>
    <mergeCell ref="P24:Q24"/>
  </mergeCells>
  <pageMargins left="0.57999999999999996" right="0.56999999999999995" top="0.98" bottom="0.75" header="0.3" footer="0.3"/>
  <pageSetup scale="71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</dc:creator>
  <cp:lastModifiedBy>Cecilia</cp:lastModifiedBy>
  <cp:lastPrinted>2017-08-22T00:56:15Z</cp:lastPrinted>
  <dcterms:created xsi:type="dcterms:W3CDTF">2017-08-22T00:43:32Z</dcterms:created>
  <dcterms:modified xsi:type="dcterms:W3CDTF">2017-08-23T20:34:36Z</dcterms:modified>
</cp:coreProperties>
</file>